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tabRatio="628" activeTab="0"/>
  </bookViews>
  <sheets>
    <sheet name="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<sst xmlns="http://schemas.openxmlformats.org/spreadsheetml/2006/main" count="53" uniqueCount="53">
  <si>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科目编码</t>
  </si>
  <si>
    <t>单位名称（科目）</t>
  </si>
  <si>
    <t>合计</t>
  </si>
  <si>
    <t>上年结转</t>
  </si>
  <si>
    <t>事业收入</t>
  </si>
  <si>
    <t>其他收入</t>
  </si>
  <si>
    <t>202</t>
  </si>
  <si>
    <t>20204</t>
  </si>
  <si>
    <t>206</t>
  </si>
  <si>
    <t>20604</t>
  </si>
  <si>
    <t>207</t>
  </si>
  <si>
    <t>20704</t>
  </si>
  <si>
    <t>20799</t>
  </si>
  <si>
    <t>208</t>
  </si>
  <si>
    <t>20805</t>
  </si>
  <si>
    <t>2080501</t>
  </si>
  <si>
    <t>2080503</t>
  </si>
  <si>
    <t>2290301</t>
  </si>
  <si>
    <t>2290302</t>
  </si>
  <si>
    <t>2290303</t>
  </si>
  <si>
    <t>20603</t>
  </si>
  <si>
    <t>20605</t>
  </si>
  <si>
    <t>单位：万元</t>
  </si>
  <si>
    <t>财政拨款
收入</t>
  </si>
  <si>
    <t>上级补助
收入</t>
  </si>
  <si>
    <t>事业单位
经营收入</t>
  </si>
  <si>
    <t>下级单位
上缴收入</t>
  </si>
  <si>
    <t>用事业基金
弥补收支差额</t>
  </si>
  <si>
    <t>合计</t>
  </si>
  <si>
    <t xml:space="preserve">  外交</t>
  </si>
  <si>
    <t xml:space="preserve">    国际组织</t>
  </si>
  <si>
    <t>20299</t>
  </si>
  <si>
    <t xml:space="preserve">    其他外交支出</t>
  </si>
  <si>
    <t xml:space="preserve">  科学技术</t>
  </si>
  <si>
    <t xml:space="preserve">    应用研究</t>
  </si>
  <si>
    <t xml:space="preserve">    技术研究与开发</t>
  </si>
  <si>
    <t xml:space="preserve">    科技条件与服务</t>
  </si>
  <si>
    <t>20699</t>
  </si>
  <si>
    <t xml:space="preserve">    其他科学技术支出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</si>
  <si>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</si>
  <si>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</si>
  <si>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</si>
  <si>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</si>
  <si>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</si>
  <si>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住房保障支出</t>
  </si>
  <si>
    <t xml:space="preserve">    住房改革支出</t>
  </si>
  <si>
    <t xml:space="preserve">      提租补贴</t>
  </si>
  <si>
    <t xml:space="preserve">      购房补贴</t>
  </si>
  <si>
    <t>行政单位预算外资金收入</t>
  </si>
  <si>
    <t xml:space="preserve">      行政单位离退休</t>
  </si>
  <si>
    <t xml:space="preserve">      离退休人员管理机构</t>
  </si>
  <si>
    <t xml:space="preserve">      住房公积金</t>
  </si>
  <si>
    <t>2008年收入预算表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</si>
</sst>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vertical="center"/>
    </xf>
    <xf numFmtId="43" fontId="3" fillId="0" borderId="1" xfId="0" applyNumberFormat="1" applyFont="1" applyFill="1" applyBorder="1" applyAlignment="1" applyProtection="1">
      <alignment horizontal="right" vertical="center"/>
      <protection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4">
      <selection activeCell="C4" sqref="C4"/>
    </sheetView>
  </sheetViews>
  <sheetFormatPr defaultColWidth="9.125" defaultRowHeight="14.25"/>
  <cols>
    <col min="1" max="1" width="6.375" style="1" customWidth="1"/>
    <col min="2" max="2" width="22.125" style="1" customWidth="1"/>
    <col min="3" max="3" width="13.25390625" style="1" customWidth="1"/>
    <col min="4" max="4" width="11.75390625" style="1" customWidth="1"/>
    <col min="5" max="5" width="13.875" style="1" bestFit="1" customWidth="1"/>
    <col min="6" max="6" width="8.00390625" style="1" customWidth="1"/>
    <col min="7" max="7" width="7.00390625" style="1" customWidth="1"/>
    <col min="8" max="8" width="13.875" style="1" bestFit="1" customWidth="1"/>
    <col min="9" max="9" width="9.25390625" style="1" customWidth="1"/>
    <col min="10" max="10" width="8.00390625" style="1" customWidth="1"/>
    <col min="11" max="11" width="11.625" style="1" customWidth="1"/>
    <col min="12" max="12" width="9.00390625" style="1" customWidth="1"/>
    <col min="13" max="28" width="9.375" style="1" customWidth="1"/>
    <col min="29" max="250" width="9.125" style="1" customWidth="1"/>
    <col min="251" max="16384" width="9.125" style="1" customWidth="1"/>
  </cols>
  <sheetData>
    <row r="1" spans="1:12" ht="15.7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0.5" customHeight="1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4" customFormat="1" ht="5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23</v>
      </c>
      <c r="F3" s="3" t="s">
        <v>48</v>
      </c>
      <c r="G3" s="3" t="s">
        <v>24</v>
      </c>
      <c r="H3" s="2" t="s">
        <v>4</v>
      </c>
      <c r="I3" s="3" t="s">
        <v>25</v>
      </c>
      <c r="J3" s="3" t="s">
        <v>26</v>
      </c>
      <c r="K3" s="2" t="s">
        <v>5</v>
      </c>
      <c r="L3" s="3" t="s">
        <v>27</v>
      </c>
    </row>
    <row r="4" spans="1:12" s="4" customFormat="1" ht="19.5" customHeight="1">
      <c r="A4" s="2"/>
      <c r="B4" s="2" t="s">
        <v>28</v>
      </c>
      <c r="C4" s="5">
        <f>C5+C8+C13+C16+C20</f>
        <v>596044.9400000001</v>
      </c>
      <c r="D4" s="5">
        <f aca="true" t="shared" si="0" ref="D4:L4">D5+D8+D13+D16+D20</f>
        <v>17702.73</v>
      </c>
      <c r="E4" s="5">
        <f t="shared" si="0"/>
        <v>411412.29</v>
      </c>
      <c r="F4" s="5">
        <f t="shared" si="0"/>
        <v>50</v>
      </c>
      <c r="G4" s="5">
        <f t="shared" si="0"/>
        <v>0</v>
      </c>
      <c r="H4" s="5">
        <f t="shared" si="0"/>
        <v>155064</v>
      </c>
      <c r="I4" s="5">
        <f t="shared" si="0"/>
        <v>52</v>
      </c>
      <c r="J4" s="5">
        <f t="shared" si="0"/>
        <v>0</v>
      </c>
      <c r="K4" s="5">
        <f t="shared" si="0"/>
        <v>11763.92</v>
      </c>
      <c r="L4" s="5">
        <f t="shared" si="0"/>
        <v>0</v>
      </c>
    </row>
    <row r="5" spans="1:12" s="4" customFormat="1" ht="19.5" customHeight="1">
      <c r="A5" s="6" t="s">
        <v>6</v>
      </c>
      <c r="B5" s="6" t="s">
        <v>29</v>
      </c>
      <c r="C5" s="5">
        <f aca="true" t="shared" si="1" ref="C5:C16">SUM(D5:L5)</f>
        <v>40</v>
      </c>
      <c r="D5" s="7">
        <f aca="true" t="shared" si="2" ref="D5:L5">SUM(D6,D7)</f>
        <v>0</v>
      </c>
      <c r="E5" s="7">
        <f>SUM(E6,E7)</f>
        <v>40</v>
      </c>
      <c r="F5" s="7"/>
      <c r="G5" s="7">
        <f t="shared" si="2"/>
        <v>0</v>
      </c>
      <c r="H5" s="7">
        <f t="shared" si="2"/>
        <v>0</v>
      </c>
      <c r="I5" s="7">
        <f t="shared" si="2"/>
        <v>0</v>
      </c>
      <c r="J5" s="7">
        <f t="shared" si="2"/>
        <v>0</v>
      </c>
      <c r="K5" s="7">
        <f t="shared" si="2"/>
        <v>0</v>
      </c>
      <c r="L5" s="7">
        <f t="shared" si="2"/>
        <v>0</v>
      </c>
    </row>
    <row r="6" spans="1:12" ht="19.5" customHeight="1">
      <c r="A6" s="8" t="s">
        <v>7</v>
      </c>
      <c r="B6" s="8" t="s">
        <v>30</v>
      </c>
      <c r="C6" s="9">
        <f t="shared" si="1"/>
        <v>40</v>
      </c>
      <c r="D6" s="10"/>
      <c r="E6" s="10">
        <v>40</v>
      </c>
      <c r="F6" s="11"/>
      <c r="G6" s="10"/>
      <c r="H6" s="10"/>
      <c r="I6" s="10"/>
      <c r="J6" s="10"/>
      <c r="K6" s="10"/>
      <c r="L6" s="10"/>
    </row>
    <row r="7" spans="1:12" ht="19.5" customHeight="1">
      <c r="A7" s="8" t="s">
        <v>31</v>
      </c>
      <c r="B7" s="8" t="s">
        <v>32</v>
      </c>
      <c r="C7" s="9">
        <f t="shared" si="1"/>
        <v>0</v>
      </c>
      <c r="D7" s="10"/>
      <c r="E7" s="9"/>
      <c r="F7" s="9"/>
      <c r="G7" s="10"/>
      <c r="H7" s="10"/>
      <c r="I7" s="10"/>
      <c r="J7" s="10"/>
      <c r="K7" s="10"/>
      <c r="L7" s="10"/>
    </row>
    <row r="8" spans="1:12" s="4" customFormat="1" ht="19.5" customHeight="1">
      <c r="A8" s="6" t="s">
        <v>8</v>
      </c>
      <c r="B8" s="6" t="s">
        <v>33</v>
      </c>
      <c r="C8" s="5">
        <f t="shared" si="1"/>
        <v>16983.03</v>
      </c>
      <c r="D8" s="12">
        <f aca="true" t="shared" si="3" ref="D8:L8">SUM(D9,D10,D11,D12)</f>
        <v>0</v>
      </c>
      <c r="E8" s="12">
        <f t="shared" si="3"/>
        <v>6559.03</v>
      </c>
      <c r="F8" s="12"/>
      <c r="G8" s="12">
        <f t="shared" si="3"/>
        <v>0</v>
      </c>
      <c r="H8" s="12">
        <f t="shared" si="3"/>
        <v>9382</v>
      </c>
      <c r="I8" s="12">
        <f t="shared" si="3"/>
        <v>0</v>
      </c>
      <c r="J8" s="12">
        <f t="shared" si="3"/>
        <v>0</v>
      </c>
      <c r="K8" s="12">
        <f t="shared" si="3"/>
        <v>1042</v>
      </c>
      <c r="L8" s="12">
        <f t="shared" si="3"/>
        <v>0</v>
      </c>
    </row>
    <row r="9" spans="1:12" ht="19.5" customHeight="1">
      <c r="A9" s="8" t="s">
        <v>20</v>
      </c>
      <c r="B9" s="8" t="s">
        <v>34</v>
      </c>
      <c r="C9" s="10">
        <f t="shared" si="1"/>
        <v>15130.029999999999</v>
      </c>
      <c r="D9" s="10"/>
      <c r="E9" s="10">
        <v>4706.03</v>
      </c>
      <c r="F9" s="10"/>
      <c r="G9" s="10"/>
      <c r="H9" s="10">
        <v>9382</v>
      </c>
      <c r="I9" s="10">
        <v>0</v>
      </c>
      <c r="J9" s="10">
        <v>0</v>
      </c>
      <c r="K9" s="10">
        <v>1042</v>
      </c>
      <c r="L9" s="10"/>
    </row>
    <row r="10" spans="1:12" ht="19.5" customHeight="1">
      <c r="A10" s="8" t="s">
        <v>9</v>
      </c>
      <c r="B10" s="8" t="s">
        <v>35</v>
      </c>
      <c r="C10" s="10">
        <f t="shared" si="1"/>
        <v>748</v>
      </c>
      <c r="D10" s="9"/>
      <c r="E10" s="10">
        <v>748</v>
      </c>
      <c r="F10" s="10"/>
      <c r="G10" s="10"/>
      <c r="H10" s="10"/>
      <c r="I10" s="10"/>
      <c r="J10" s="10"/>
      <c r="K10" s="10"/>
      <c r="L10" s="10"/>
    </row>
    <row r="11" spans="1:12" ht="19.5" customHeight="1">
      <c r="A11" s="8" t="s">
        <v>21</v>
      </c>
      <c r="B11" s="8" t="s">
        <v>36</v>
      </c>
      <c r="C11" s="10">
        <f t="shared" si="1"/>
        <v>1105</v>
      </c>
      <c r="D11" s="10"/>
      <c r="E11" s="10">
        <v>1105</v>
      </c>
      <c r="F11" s="10"/>
      <c r="G11" s="10"/>
      <c r="H11" s="10"/>
      <c r="I11" s="10">
        <v>0</v>
      </c>
      <c r="J11" s="10">
        <v>0</v>
      </c>
      <c r="K11" s="10">
        <v>0</v>
      </c>
      <c r="L11" s="10">
        <v>0</v>
      </c>
    </row>
    <row r="12" spans="1:12" ht="19.5" customHeight="1">
      <c r="A12" s="8" t="s">
        <v>37</v>
      </c>
      <c r="B12" s="8" t="s">
        <v>38</v>
      </c>
      <c r="C12" s="10">
        <f t="shared" si="1"/>
        <v>0</v>
      </c>
      <c r="D12" s="10"/>
      <c r="E12" s="9"/>
      <c r="F12" s="9"/>
      <c r="G12" s="10"/>
      <c r="H12" s="10"/>
      <c r="I12" s="10"/>
      <c r="J12" s="10"/>
      <c r="K12" s="10"/>
      <c r="L12" s="10"/>
    </row>
    <row r="13" spans="1:12" s="4" customFormat="1" ht="19.5" customHeight="1">
      <c r="A13" s="6" t="s">
        <v>10</v>
      </c>
      <c r="B13" s="6" t="s">
        <v>39</v>
      </c>
      <c r="C13" s="5">
        <f t="shared" si="1"/>
        <v>561061.87</v>
      </c>
      <c r="D13" s="12">
        <f aca="true" t="shared" si="4" ref="D13:L13">SUM(D14,D15)</f>
        <v>15705.73</v>
      </c>
      <c r="E13" s="12">
        <f t="shared" si="4"/>
        <v>390850.22</v>
      </c>
      <c r="F13" s="12">
        <f t="shared" si="4"/>
        <v>50</v>
      </c>
      <c r="G13" s="12">
        <f t="shared" si="4"/>
        <v>0</v>
      </c>
      <c r="H13" s="12">
        <f t="shared" si="4"/>
        <v>145682</v>
      </c>
      <c r="I13" s="12">
        <f t="shared" si="4"/>
        <v>52</v>
      </c>
      <c r="J13" s="12">
        <f t="shared" si="4"/>
        <v>0</v>
      </c>
      <c r="K13" s="12">
        <f t="shared" si="4"/>
        <v>8721.92</v>
      </c>
      <c r="L13" s="12">
        <f t="shared" si="4"/>
        <v>0</v>
      </c>
    </row>
    <row r="14" spans="1:12" ht="19.5" customHeight="1">
      <c r="A14" s="8" t="s">
        <v>11</v>
      </c>
      <c r="B14" s="8" t="s">
        <v>40</v>
      </c>
      <c r="C14" s="10">
        <f t="shared" si="1"/>
        <v>559125.87</v>
      </c>
      <c r="D14" s="10">
        <v>15705.73</v>
      </c>
      <c r="E14" s="10">
        <v>388914.22</v>
      </c>
      <c r="F14" s="10">
        <v>50</v>
      </c>
      <c r="G14" s="10"/>
      <c r="H14" s="10">
        <v>145682</v>
      </c>
      <c r="I14" s="10">
        <v>52</v>
      </c>
      <c r="J14" s="10">
        <v>0</v>
      </c>
      <c r="K14" s="10">
        <v>8721.92</v>
      </c>
      <c r="L14" s="10"/>
    </row>
    <row r="15" spans="1:12" ht="19.5" customHeight="1">
      <c r="A15" s="8" t="s">
        <v>12</v>
      </c>
      <c r="B15" s="8" t="s">
        <v>41</v>
      </c>
      <c r="C15" s="10">
        <f t="shared" si="1"/>
        <v>1936</v>
      </c>
      <c r="D15" s="9"/>
      <c r="E15" s="9">
        <v>1936</v>
      </c>
      <c r="F15" s="9"/>
      <c r="G15" s="10"/>
      <c r="H15" s="10"/>
      <c r="I15" s="10"/>
      <c r="J15" s="10"/>
      <c r="K15" s="10"/>
      <c r="L15" s="10"/>
    </row>
    <row r="16" spans="1:12" s="4" customFormat="1" ht="19.5" customHeight="1">
      <c r="A16" s="6" t="s">
        <v>13</v>
      </c>
      <c r="B16" s="6" t="s">
        <v>42</v>
      </c>
      <c r="C16" s="5">
        <f t="shared" si="1"/>
        <v>1432.04</v>
      </c>
      <c r="D16" s="7">
        <f aca="true" t="shared" si="5" ref="D16:L16">SUM(D17)</f>
        <v>0</v>
      </c>
      <c r="E16" s="7">
        <f t="shared" si="5"/>
        <v>1432.04</v>
      </c>
      <c r="F16" s="7"/>
      <c r="G16" s="7">
        <f t="shared" si="5"/>
        <v>0</v>
      </c>
      <c r="H16" s="7">
        <f t="shared" si="5"/>
        <v>0</v>
      </c>
      <c r="I16" s="7">
        <f t="shared" si="5"/>
        <v>0</v>
      </c>
      <c r="J16" s="7">
        <f t="shared" si="5"/>
        <v>0</v>
      </c>
      <c r="K16" s="7">
        <f t="shared" si="5"/>
        <v>0</v>
      </c>
      <c r="L16" s="7">
        <f t="shared" si="5"/>
        <v>0</v>
      </c>
    </row>
    <row r="17" spans="1:12" ht="19.5" customHeight="1">
      <c r="A17" s="8" t="s">
        <v>14</v>
      </c>
      <c r="B17" s="8" t="s">
        <v>43</v>
      </c>
      <c r="C17" s="9">
        <f>SUM(C18:C19)</f>
        <v>1432.04</v>
      </c>
      <c r="D17" s="9">
        <f aca="true" t="shared" si="6" ref="D17:L17">SUM(D18:D19)</f>
        <v>0</v>
      </c>
      <c r="E17" s="9">
        <f t="shared" si="6"/>
        <v>1432.04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</row>
    <row r="18" spans="1:12" ht="19.5" customHeight="1">
      <c r="A18" s="8" t="s">
        <v>15</v>
      </c>
      <c r="B18" s="8" t="s">
        <v>49</v>
      </c>
      <c r="C18" s="9">
        <f>SUM(D18:L18)</f>
        <v>1218.04</v>
      </c>
      <c r="D18" s="10"/>
      <c r="E18" s="9">
        <v>1218.04</v>
      </c>
      <c r="F18" s="9"/>
      <c r="G18" s="10"/>
      <c r="H18" s="10"/>
      <c r="I18" s="10"/>
      <c r="J18" s="10"/>
      <c r="K18" s="9"/>
      <c r="L18" s="10"/>
    </row>
    <row r="19" spans="1:12" ht="19.5" customHeight="1">
      <c r="A19" s="8" t="s">
        <v>16</v>
      </c>
      <c r="B19" s="8" t="s">
        <v>50</v>
      </c>
      <c r="C19" s="9">
        <f>SUM(D19:L19)</f>
        <v>214</v>
      </c>
      <c r="D19" s="10"/>
      <c r="E19" s="9">
        <v>214</v>
      </c>
      <c r="F19" s="9"/>
      <c r="G19" s="10"/>
      <c r="H19" s="10"/>
      <c r="I19" s="10"/>
      <c r="J19" s="10"/>
      <c r="K19" s="9"/>
      <c r="L19" s="10"/>
    </row>
    <row r="20" spans="1:12" s="4" customFormat="1" ht="19.5" customHeight="1">
      <c r="A20" s="13">
        <v>229</v>
      </c>
      <c r="B20" s="6" t="s">
        <v>44</v>
      </c>
      <c r="C20" s="5">
        <f aca="true" t="shared" si="7" ref="C20:L20">SUM(C21)</f>
        <v>16528</v>
      </c>
      <c r="D20" s="5">
        <f t="shared" si="7"/>
        <v>1997</v>
      </c>
      <c r="E20" s="5">
        <f t="shared" si="7"/>
        <v>12531</v>
      </c>
      <c r="F20" s="5">
        <f t="shared" si="7"/>
        <v>0</v>
      </c>
      <c r="G20" s="5">
        <f t="shared" si="7"/>
        <v>0</v>
      </c>
      <c r="H20" s="5">
        <f t="shared" si="7"/>
        <v>0</v>
      </c>
      <c r="I20" s="5">
        <f t="shared" si="7"/>
        <v>0</v>
      </c>
      <c r="J20" s="5">
        <f t="shared" si="7"/>
        <v>0</v>
      </c>
      <c r="K20" s="5">
        <f t="shared" si="7"/>
        <v>2000</v>
      </c>
      <c r="L20" s="5">
        <f t="shared" si="7"/>
        <v>0</v>
      </c>
    </row>
    <row r="21" spans="1:12" ht="19.5" customHeight="1">
      <c r="A21" s="14">
        <v>22903</v>
      </c>
      <c r="B21" s="8" t="s">
        <v>45</v>
      </c>
      <c r="C21" s="10">
        <f>SUM(C22:C24)</f>
        <v>16528</v>
      </c>
      <c r="D21" s="10">
        <f aca="true" t="shared" si="8" ref="D21:L21">SUM(D22:D24)</f>
        <v>1997</v>
      </c>
      <c r="E21" s="10">
        <f t="shared" si="8"/>
        <v>12531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  <c r="J21" s="10">
        <f t="shared" si="8"/>
        <v>0</v>
      </c>
      <c r="K21" s="10">
        <f t="shared" si="8"/>
        <v>2000</v>
      </c>
      <c r="L21" s="10">
        <f t="shared" si="8"/>
        <v>0</v>
      </c>
    </row>
    <row r="22" spans="1:12" ht="19.5" customHeight="1">
      <c r="A22" s="14" t="s">
        <v>17</v>
      </c>
      <c r="B22" s="14" t="s">
        <v>51</v>
      </c>
      <c r="C22" s="10">
        <f>SUM(D22:L22)</f>
        <v>5291</v>
      </c>
      <c r="D22" s="10">
        <v>761</v>
      </c>
      <c r="E22" s="10">
        <v>4530</v>
      </c>
      <c r="F22" s="9"/>
      <c r="G22" s="10"/>
      <c r="H22" s="10"/>
      <c r="I22" s="10"/>
      <c r="J22" s="10"/>
      <c r="K22" s="10"/>
      <c r="L22" s="10"/>
    </row>
    <row r="23" spans="1:12" ht="19.5" customHeight="1">
      <c r="A23" s="14" t="s">
        <v>18</v>
      </c>
      <c r="B23" s="14" t="s">
        <v>46</v>
      </c>
      <c r="C23" s="10">
        <f>SUM(D23:L23)</f>
        <v>1151</v>
      </c>
      <c r="D23" s="10">
        <v>150</v>
      </c>
      <c r="E23" s="9">
        <v>1001</v>
      </c>
      <c r="F23" s="9"/>
      <c r="G23" s="10"/>
      <c r="H23" s="10"/>
      <c r="I23" s="10"/>
      <c r="J23" s="10"/>
      <c r="K23" s="10"/>
      <c r="L23" s="10"/>
    </row>
    <row r="24" spans="1:12" ht="19.5" customHeight="1">
      <c r="A24" s="14" t="s">
        <v>19</v>
      </c>
      <c r="B24" s="14" t="s">
        <v>47</v>
      </c>
      <c r="C24" s="10">
        <f>SUM(D24:L24)</f>
        <v>10086</v>
      </c>
      <c r="D24" s="10">
        <v>1086</v>
      </c>
      <c r="E24" s="9">
        <v>7000</v>
      </c>
      <c r="F24" s="9"/>
      <c r="G24" s="10"/>
      <c r="H24" s="10"/>
      <c r="I24" s="10"/>
      <c r="J24" s="10"/>
      <c r="K24" s="10">
        <v>2000</v>
      </c>
      <c r="L24" s="10"/>
    </row>
  </sheetData>
  <mergeCells count="2">
    <mergeCell ref="A1:L1"/>
    <mergeCell ref="A2:L2"/>
  </mergeCells>
  <printOptions/>
  <pageMargins left="0.17" right="0.29" top="0.17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755</cp:lastModifiedBy>
  <cp:lastPrinted>2013-10-30T09:00:09Z</cp:lastPrinted>
  <dcterms:modified xsi:type="dcterms:W3CDTF">2013-10-30T09:00:11Z</dcterms:modified>
  <cp:category/>
  <cp:version/>
  <cp:contentType/>
  <cp:contentStatus/>
</cp:coreProperties>
</file>